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makino\Desktop\unlock password\"/>
    </mc:Choice>
  </mc:AlternateContent>
  <xr:revisionPtr revIDLastSave="0" documentId="13_ncr:1_{56D176AA-7BB8-4F20-8A40-D999B2C1EE8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FS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C24" i="1" l="1"/>
  <c r="F24" i="1" s="1"/>
  <c r="C23" i="1"/>
  <c r="D23" i="1" s="1"/>
  <c r="C22" i="1"/>
  <c r="E22" i="1" s="1"/>
  <c r="E24" i="1" l="1"/>
  <c r="E23" i="1"/>
  <c r="F23" i="1"/>
  <c r="D24" i="1"/>
  <c r="F22" i="1"/>
  <c r="D22" i="1"/>
  <c r="C17" i="1"/>
  <c r="C16" i="1"/>
  <c r="E17" i="1" l="1"/>
  <c r="D16" i="1"/>
  <c r="F15" i="1"/>
  <c r="F17" i="1" l="1"/>
  <c r="E15" i="1"/>
  <c r="E16" i="1"/>
  <c r="F16" i="1"/>
  <c r="D17" i="1"/>
</calcChain>
</file>

<file path=xl/sharedStrings.xml><?xml version="1.0" encoding="utf-8"?>
<sst xmlns="http://schemas.openxmlformats.org/spreadsheetml/2006/main" count="35" uniqueCount="24">
  <si>
    <t xml:space="preserve">EQUIPMENT COST:  </t>
  </si>
  <si>
    <t xml:space="preserve">FINANCE LEASE - $1.00 PURCHASE OPTION </t>
  </si>
  <si>
    <t>Rate Factors</t>
  </si>
  <si>
    <t>Term</t>
  </si>
  <si>
    <t xml:space="preserve"> Monthly Payment</t>
  </si>
  <si>
    <t>Hourly 1 shift</t>
  </si>
  <si>
    <t>Hourly 2 shifts</t>
  </si>
  <si>
    <t>Hourly 3 shifts</t>
  </si>
  <si>
    <t>36 Months</t>
  </si>
  <si>
    <t>48 Months</t>
  </si>
  <si>
    <t>60 Months</t>
  </si>
  <si>
    <t xml:space="preserve">(Equipment Cost Between $100,001 - $250,000) </t>
  </si>
  <si>
    <t xml:space="preserve">Celebrating Over 38 Years of Providing Low Cost, Creative Financing Structures! </t>
  </si>
  <si>
    <t>CONTACT US FOR TRANSACTIONS OVER $250,000</t>
  </si>
  <si>
    <t xml:space="preserve">All monthly payments quoted above are subject to IFS credit approval. </t>
  </si>
  <si>
    <t xml:space="preserve">Rates are subject to any increase in comparable term interest rate swaps from the date of final funding and are locked thereafter. </t>
  </si>
  <si>
    <t xml:space="preserve">Above monthly payments reflect a $1.00 purchase option, first one and last one payment in advance. </t>
  </si>
  <si>
    <t>www.ifsc.com</t>
  </si>
  <si>
    <t xml:space="preserve">CUSTOMER NAME: </t>
  </si>
  <si>
    <t xml:space="preserve">IFS approves 72 and 84 month terms subject to credit approval. Please give us a call for a quote. </t>
  </si>
  <si>
    <t xml:space="preserve">(Equipment Cost Between $75,000 - $100,000) </t>
  </si>
  <si>
    <t>All monthly payments quoted above are for AA credits.</t>
  </si>
  <si>
    <t xml:space="preserve">Bob Seeds, President:  847-932-0907  Direct </t>
  </si>
  <si>
    <t xml:space="preserve">               Email:  bseeds@ifsc.com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</si>
</sst>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"/>
    <numFmt numFmtId="165" formatCode="&quot;$&quot;#,##0.000_);\(&quot;$&quot;#,##0.000\)"/>
    <numFmt numFmtId="166" formatCode="0.00000;[Red]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.2"/>
      <color theme="10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u/>
      <sz val="11.2"/>
      <color theme="0"/>
      <name val="Arial"/>
      <family val="2"/>
    </font>
    <font>
      <sz val="7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7" fontId="5" fillId="0" borderId="0" xfId="2" applyNumberFormat="1" applyBorder="1" applyAlignment="1" applyProtection="1">
      <alignment horizontal="center"/>
      <protection hidden="1"/>
    </xf>
    <xf numFmtId="7" fontId="5" fillId="0" borderId="0" xfId="2" applyNumberFormat="1" applyBorder="1" applyAlignment="1" applyProtection="1">
      <alignment horizontal="center" wrapText="1"/>
      <protection hidden="1"/>
    </xf>
    <xf numFmtId="44" fontId="5" fillId="0" borderId="0" xfId="2" applyNumberFormat="1" applyFont="1" applyFill="1" applyBorder="1" applyAlignment="1" applyProtection="1">
      <alignment horizontal="center"/>
      <protection hidden="1"/>
    </xf>
    <xf numFmtId="8" fontId="5" fillId="0" borderId="0" xfId="2" applyNumberFormat="1" applyBorder="1" applyAlignment="1" applyProtection="1">
      <alignment horizontal="center"/>
      <protection hidden="1"/>
    </xf>
    <xf numFmtId="44" fontId="5" fillId="0" borderId="0" xfId="2" applyNumberFormat="1" applyFont="1" applyBorder="1" applyAlignment="1" applyProtection="1">
      <alignment horizontal="center"/>
      <protection hidden="1"/>
    </xf>
    <xf numFmtId="44" fontId="8" fillId="2" borderId="0" xfId="2" applyNumberFormat="1" applyFont="1" applyFill="1" applyBorder="1" applyAlignment="1" applyProtection="1">
      <alignment horizontal="center"/>
      <protection hidden="1"/>
    </xf>
    <xf numFmtId="44" fontId="8" fillId="2" borderId="0" xfId="2" applyNumberFormat="1" applyFont="1" applyFill="1" applyBorder="1" applyAlignment="1" applyProtection="1">
      <alignment horizontal="center" wrapText="1"/>
      <protection hidden="1"/>
    </xf>
    <xf numFmtId="0" fontId="8" fillId="2" borderId="0" xfId="2" applyFont="1" applyFill="1" applyBorder="1" applyAlignment="1" applyProtection="1">
      <alignment wrapText="1"/>
      <protection hidden="1"/>
    </xf>
    <xf numFmtId="0" fontId="8" fillId="2" borderId="0" xfId="2" applyFont="1" applyFill="1" applyBorder="1" applyProtection="1">
      <protection hidden="1"/>
    </xf>
    <xf numFmtId="0" fontId="8" fillId="2" borderId="0" xfId="2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7" fontId="9" fillId="0" borderId="0" xfId="4" applyNumberFormat="1" applyBorder="1" applyAlignment="1" applyProtection="1">
      <alignment horizontal="center"/>
      <protection hidden="1"/>
    </xf>
    <xf numFmtId="44" fontId="5" fillId="0" borderId="0" xfId="4" applyNumberFormat="1" applyFont="1" applyBorder="1" applyAlignment="1" applyProtection="1">
      <protection hidden="1"/>
    </xf>
    <xf numFmtId="0" fontId="9" fillId="0" borderId="0" xfId="4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0" fillId="2" borderId="0" xfId="0" applyFill="1"/>
    <xf numFmtId="44" fontId="12" fillId="3" borderId="0" xfId="1" applyFont="1" applyFill="1" applyProtection="1">
      <protection locked="0"/>
    </xf>
    <xf numFmtId="165" fontId="9" fillId="0" borderId="0" xfId="4" applyNumberFormat="1" applyBorder="1" applyAlignment="1" applyProtection="1">
      <alignment horizontal="center"/>
      <protection hidden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5" fillId="2" borderId="0" xfId="0" applyFont="1" applyFill="1" applyAlignment="1">
      <alignment horizontal="center"/>
    </xf>
    <xf numFmtId="0" fontId="20" fillId="2" borderId="0" xfId="3" applyFont="1" applyFill="1" applyAlignment="1" applyProtection="1">
      <alignment horizontal="center"/>
    </xf>
    <xf numFmtId="0" fontId="14" fillId="2" borderId="0" xfId="0" applyFont="1" applyFill="1" applyAlignment="1">
      <alignment horizontal="center"/>
    </xf>
    <xf numFmtId="14" fontId="21" fillId="2" borderId="0" xfId="0" applyNumberFormat="1" applyFont="1" applyFill="1" applyAlignment="1">
      <alignment horizontal="center"/>
    </xf>
    <xf numFmtId="0" fontId="0" fillId="5" borderId="0" xfId="0" applyFill="1"/>
    <xf numFmtId="166" fontId="6" fillId="0" borderId="0" xfId="2" applyNumberFormat="1" applyFont="1" applyBorder="1" applyAlignment="1">
      <alignment horizontal="center"/>
    </xf>
    <xf numFmtId="0" fontId="22" fillId="5" borderId="0" xfId="4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4" fillId="0" borderId="0" xfId="3" applyFont="1" applyAlignment="1" applyProtection="1">
      <alignment horizontal="center"/>
    </xf>
    <xf numFmtId="0" fontId="0" fillId="4" borderId="0" xfId="0" applyFill="1" applyAlignment="1" applyProtection="1">
      <protection locked="0"/>
    </xf>
    <xf numFmtId="44" fontId="16" fillId="0" borderId="0" xfId="4" applyNumberFormat="1" applyFont="1" applyBorder="1" applyAlignment="1" applyProtection="1">
      <alignment horizontal="center"/>
      <protection hidden="1"/>
    </xf>
    <xf numFmtId="0" fontId="0" fillId="0" borderId="0" xfId="0" applyAlignment="1"/>
  </cellXfs>
  <cellStyles count="5">
    <cellStyle name="Currency" xfId="1" builtinId="4"/>
    <cellStyle name="Hyperlink" xfId="3" builtinId="8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133350</xdr:rowOff>
    </xdr:from>
    <xdr:to>
      <xdr:col>5</xdr:col>
      <xdr:colOff>581025</xdr:colOff>
      <xdr:row>6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1828800" cy="1152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69851</xdr:colOff>
      <xdr:row>0</xdr:row>
      <xdr:rowOff>95251</xdr:rowOff>
    </xdr:from>
    <xdr:to>
      <xdr:col>1</xdr:col>
      <xdr:colOff>1549400</xdr:colOff>
      <xdr:row>7</xdr:row>
      <xdr:rowOff>19109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D78C43-E304-400A-BA95-C026AA448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1" y="95251"/>
          <a:ext cx="2806699" cy="1212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williams@ifsc.com?subject=Quote%20for%20Financing%20" TargetMode="External"/><Relationship Id="rId1" Type="http://schemas.openxmlformats.org/officeDocument/2006/relationships/hyperlink" Target="http://www.ifsc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6"/>
  <sheetViews>
    <sheetView tabSelected="1" workbookViewId="0">
      <selection activeCell="A29" sqref="A29:G29"/>
    </sheetView>
  </sheetViews>
  <sheetFormatPr defaultRowHeight="14.5" x14ac:dyDescent="0.35"/>
  <cols>
    <col min="1" max="1" width="19" customWidth="1"/>
    <col min="2" max="2" width="35.1796875" bestFit="1" customWidth="1"/>
    <col min="3" max="3" width="15.7265625" bestFit="1" customWidth="1"/>
    <col min="4" max="4" width="8.453125" bestFit="1" customWidth="1"/>
    <col min="5" max="5" width="13.7265625" bestFit="1" customWidth="1"/>
    <col min="6" max="6" width="12.54296875" bestFit="1" customWidth="1"/>
    <col min="7" max="7" width="11" bestFit="1" customWidth="1"/>
  </cols>
  <sheetData>
    <row r="8" spans="1:8" x14ac:dyDescent="0.35">
      <c r="A8" s="18" t="s">
        <v>12</v>
      </c>
      <c r="B8" s="18"/>
      <c r="C8" s="18"/>
      <c r="D8" s="18"/>
      <c r="E8" s="18"/>
    </row>
    <row r="10" spans="1:8" x14ac:dyDescent="0.35">
      <c r="A10" s="2" t="s">
        <v>18</v>
      </c>
      <c r="B10" s="36"/>
      <c r="C10" s="36"/>
      <c r="D10" s="36"/>
      <c r="E10" s="36"/>
    </row>
    <row r="11" spans="1:8" x14ac:dyDescent="0.35">
      <c r="E11" s="25"/>
      <c r="F11" s="25"/>
      <c r="G11" s="25"/>
      <c r="H11" s="25"/>
    </row>
    <row r="12" spans="1:8" ht="15.5" x14ac:dyDescent="0.35">
      <c r="B12" s="2" t="s">
        <v>0</v>
      </c>
      <c r="C12" s="22">
        <v>250000</v>
      </c>
      <c r="D12" s="2"/>
      <c r="E12" s="24" t="s">
        <v>11</v>
      </c>
      <c r="F12" s="24"/>
      <c r="G12" s="24"/>
      <c r="H12" s="26"/>
    </row>
    <row r="13" spans="1:8" x14ac:dyDescent="0.35">
      <c r="B13" s="3" t="s">
        <v>1</v>
      </c>
      <c r="C13" s="3"/>
      <c r="D13" s="3"/>
      <c r="E13" s="3"/>
    </row>
    <row r="14" spans="1:8" ht="26.5" x14ac:dyDescent="0.35">
      <c r="A14" s="13" t="s">
        <v>2</v>
      </c>
      <c r="B14" s="9" t="s">
        <v>3</v>
      </c>
      <c r="C14" s="10" t="s">
        <v>4</v>
      </c>
      <c r="D14" s="11" t="s">
        <v>5</v>
      </c>
      <c r="E14" s="12" t="s">
        <v>6</v>
      </c>
      <c r="F14" s="12" t="s">
        <v>7</v>
      </c>
      <c r="G14" s="12"/>
      <c r="H14" s="21"/>
    </row>
    <row r="15" spans="1:8" x14ac:dyDescent="0.35">
      <c r="A15" s="32">
        <v>3.04E-2</v>
      </c>
      <c r="B15" s="6" t="s">
        <v>8</v>
      </c>
      <c r="C15" s="7">
        <f>C12*A15</f>
        <v>7600</v>
      </c>
      <c r="D15" s="5">
        <f>C15/168</f>
        <v>45.238095238095241</v>
      </c>
      <c r="E15" s="4">
        <f>C15/336</f>
        <v>22.61904761904762</v>
      </c>
      <c r="F15" s="4">
        <f>C15/504</f>
        <v>15.079365079365079</v>
      </c>
      <c r="G15" s="4"/>
    </row>
    <row r="16" spans="1:8" x14ac:dyDescent="0.35">
      <c r="A16" s="32">
        <v>2.3460000000000002E-2</v>
      </c>
      <c r="B16" s="8" t="s">
        <v>9</v>
      </c>
      <c r="C16" s="7">
        <f>C12*A16</f>
        <v>5865</v>
      </c>
      <c r="D16" s="4">
        <f>C16/168</f>
        <v>34.910714285714285</v>
      </c>
      <c r="E16" s="4">
        <f>C16/336</f>
        <v>17.455357142857142</v>
      </c>
      <c r="F16" s="4">
        <f>C16/504</f>
        <v>11.636904761904763</v>
      </c>
      <c r="G16" s="4"/>
    </row>
    <row r="17" spans="1:9" x14ac:dyDescent="0.35">
      <c r="A17" s="32">
        <v>1.9300000000000001E-2</v>
      </c>
      <c r="B17" s="8" t="s">
        <v>10</v>
      </c>
      <c r="C17" s="7">
        <f>C12*A17</f>
        <v>4825</v>
      </c>
      <c r="D17" s="4">
        <f>C17/168</f>
        <v>28.720238095238095</v>
      </c>
      <c r="E17" s="4">
        <f>C17/336</f>
        <v>14.360119047619047</v>
      </c>
      <c r="F17" s="4">
        <f>C17/504</f>
        <v>9.5734126984126977</v>
      </c>
      <c r="G17" s="4"/>
    </row>
    <row r="18" spans="1:9" x14ac:dyDescent="0.35">
      <c r="A18" s="14"/>
      <c r="B18" s="8"/>
      <c r="C18" s="7"/>
      <c r="D18" s="4"/>
      <c r="E18" s="4"/>
      <c r="F18" s="4"/>
      <c r="G18" s="4"/>
    </row>
    <row r="19" spans="1:9" ht="15.5" x14ac:dyDescent="0.35">
      <c r="B19" s="2" t="s">
        <v>0</v>
      </c>
      <c r="C19" s="22">
        <v>75000</v>
      </c>
      <c r="D19" s="2"/>
      <c r="E19" s="24" t="s">
        <v>20</v>
      </c>
      <c r="F19" s="24"/>
      <c r="G19" s="24"/>
      <c r="H19" s="19"/>
    </row>
    <row r="20" spans="1:9" x14ac:dyDescent="0.35">
      <c r="B20" s="3" t="s">
        <v>1</v>
      </c>
      <c r="C20" s="3"/>
      <c r="D20" s="3"/>
      <c r="E20" s="3"/>
    </row>
    <row r="21" spans="1:9" ht="26.5" x14ac:dyDescent="0.35">
      <c r="A21" s="13" t="s">
        <v>2</v>
      </c>
      <c r="B21" s="9" t="s">
        <v>3</v>
      </c>
      <c r="C21" s="10" t="s">
        <v>4</v>
      </c>
      <c r="D21" s="11" t="s">
        <v>5</v>
      </c>
      <c r="E21" s="12" t="s">
        <v>6</v>
      </c>
      <c r="F21" s="12" t="s">
        <v>7</v>
      </c>
      <c r="G21" s="12"/>
      <c r="H21" s="21"/>
    </row>
    <row r="22" spans="1:9" x14ac:dyDescent="0.35">
      <c r="A22" s="14">
        <v>3.0700000000000002E-2</v>
      </c>
      <c r="B22" s="6" t="s">
        <v>8</v>
      </c>
      <c r="C22" s="7">
        <f>C19*A22</f>
        <v>2302.5</v>
      </c>
      <c r="D22" s="5">
        <f>C22/168</f>
        <v>13.705357142857142</v>
      </c>
      <c r="E22" s="4">
        <f>C22/336</f>
        <v>6.8526785714285712</v>
      </c>
      <c r="F22" s="4">
        <f>C22/504</f>
        <v>4.5684523809523814</v>
      </c>
      <c r="G22" s="4"/>
    </row>
    <row r="23" spans="1:9" x14ac:dyDescent="0.35">
      <c r="A23" s="14">
        <v>2.3720000000000001E-2</v>
      </c>
      <c r="B23" s="8" t="s">
        <v>9</v>
      </c>
      <c r="C23" s="7">
        <f>C19*A23</f>
        <v>1779</v>
      </c>
      <c r="D23" s="4">
        <f>C23/168</f>
        <v>10.589285714285714</v>
      </c>
      <c r="E23" s="4">
        <f>C23/336</f>
        <v>5.2946428571428568</v>
      </c>
      <c r="F23" s="4">
        <f>C23/504</f>
        <v>3.5297619047619047</v>
      </c>
      <c r="G23" s="4"/>
    </row>
    <row r="24" spans="1:9" x14ac:dyDescent="0.35">
      <c r="A24" s="14">
        <v>1.9560000000000001E-2</v>
      </c>
      <c r="B24" s="8" t="s">
        <v>10</v>
      </c>
      <c r="C24" s="7">
        <f>C19*A24</f>
        <v>1467</v>
      </c>
      <c r="D24" s="4">
        <f>C24/168</f>
        <v>8.7321428571428577</v>
      </c>
      <c r="E24" s="4">
        <f>C24/336</f>
        <v>4.3660714285714288</v>
      </c>
      <c r="F24" s="4">
        <f>C24/504</f>
        <v>2.9107142857142856</v>
      </c>
      <c r="G24" s="4"/>
    </row>
    <row r="25" spans="1:9" x14ac:dyDescent="0.35">
      <c r="A25" s="17"/>
      <c r="B25" s="16"/>
      <c r="C25" s="15"/>
      <c r="D25" s="15"/>
      <c r="E25" s="15"/>
      <c r="F25" s="23"/>
      <c r="G25" s="15"/>
    </row>
    <row r="26" spans="1:9" x14ac:dyDescent="0.35">
      <c r="A26" s="17"/>
      <c r="B26" s="16"/>
      <c r="C26" s="15"/>
      <c r="D26" s="15"/>
      <c r="E26" s="15"/>
      <c r="F26" s="15"/>
      <c r="G26" s="15"/>
    </row>
    <row r="27" spans="1:9" ht="15.5" x14ac:dyDescent="0.35">
      <c r="A27" s="33" t="s">
        <v>13</v>
      </c>
      <c r="B27" s="34"/>
      <c r="C27" s="34"/>
      <c r="D27" s="34"/>
      <c r="E27" s="34"/>
      <c r="F27" s="34"/>
      <c r="G27" s="34"/>
      <c r="H27" s="31"/>
    </row>
    <row r="28" spans="1:9" x14ac:dyDescent="0.35">
      <c r="A28" s="37" t="s">
        <v>22</v>
      </c>
      <c r="B28" s="38"/>
      <c r="C28" s="38"/>
      <c r="D28" s="38"/>
      <c r="E28" s="38"/>
      <c r="F28" s="38"/>
      <c r="G28" s="38"/>
      <c r="H28" s="38"/>
    </row>
    <row r="29" spans="1:9" x14ac:dyDescent="0.35">
      <c r="A29" s="35" t="s">
        <v>23</v>
      </c>
      <c r="B29" s="35"/>
      <c r="C29" s="35"/>
      <c r="D29" s="35"/>
      <c r="E29" s="35"/>
      <c r="F29" s="35"/>
      <c r="G29" s="35"/>
    </row>
    <row r="30" spans="1:9" x14ac:dyDescent="0.35">
      <c r="B30" s="20" t="s">
        <v>19</v>
      </c>
    </row>
    <row r="31" spans="1:9" x14ac:dyDescent="0.35">
      <c r="B31" s="20" t="s">
        <v>21</v>
      </c>
    </row>
    <row r="32" spans="1:9" x14ac:dyDescent="0.35">
      <c r="B32" s="20" t="s">
        <v>14</v>
      </c>
      <c r="C32" s="20"/>
      <c r="D32" s="20"/>
      <c r="E32" s="20"/>
      <c r="F32" s="20"/>
      <c r="G32" s="20"/>
      <c r="H32" s="20"/>
      <c r="I32" s="1"/>
    </row>
    <row r="33" spans="1:9" x14ac:dyDescent="0.35">
      <c r="B33" s="20" t="s">
        <v>15</v>
      </c>
      <c r="C33" s="20"/>
      <c r="D33" s="20"/>
      <c r="E33" s="20"/>
      <c r="F33" s="20"/>
      <c r="G33" s="20"/>
      <c r="H33" s="20"/>
      <c r="I33" s="1"/>
    </row>
    <row r="34" spans="1:9" x14ac:dyDescent="0.35">
      <c r="B34" s="20" t="s">
        <v>16</v>
      </c>
      <c r="C34" s="20"/>
      <c r="D34" s="20"/>
      <c r="E34" s="20"/>
      <c r="F34" s="20"/>
      <c r="G34" s="20"/>
      <c r="H34" s="20"/>
    </row>
    <row r="35" spans="1:9" x14ac:dyDescent="0.35">
      <c r="B35" s="20"/>
      <c r="C35" s="20"/>
      <c r="D35" s="20"/>
      <c r="E35" s="20"/>
      <c r="F35" s="20"/>
      <c r="G35" s="20"/>
      <c r="H35" s="20"/>
    </row>
    <row r="36" spans="1:9" x14ac:dyDescent="0.35">
      <c r="A36" s="27"/>
      <c r="B36" s="27"/>
      <c r="C36" s="28" t="s">
        <v>17</v>
      </c>
      <c r="D36" s="29"/>
      <c r="E36" s="27"/>
      <c r="F36" s="27"/>
      <c r="G36" s="27"/>
      <c r="H36" s="30">
        <v>43964</v>
      </c>
    </row>
  </sheetData>
  <sheetProtection algorithmName="SHA-512" hashValue="PlYbJASUdXvBncYQ0UFmbHf1TAa+5m2Ns4SZnHWWuBQdaO0rDd8sfkkwFFfMYYG6Ie/hWutfTIs0Ie4ex2zf4Q==" saltValue="hMlBcGxIWZx/8+QJhtEr4A==" spinCount="100000" sheet="1" objects="1" scenarios="1"/>
  <protectedRanges>
    <protectedRange algorithmName="SHA-512" hashValue="DjajPe2Lok693XkXT079+gfVegfBR1jEGtUoeeQyeJtRk6GxIajWa4hsc4nNqYyI7Ia5O1CxToERr5xAGsaNOA==" saltValue="DgpPG7FJ+XncKmYAXh1CNQ==" spinCount="100000" sqref="C12 C19" name="Range1"/>
  </protectedRanges>
  <mergeCells count="4">
    <mergeCell ref="A27:G27"/>
    <mergeCell ref="A29:G29"/>
    <mergeCell ref="B10:E10"/>
    <mergeCell ref="A28:H28"/>
  </mergeCells>
  <hyperlinks>
    <hyperlink ref="C36" r:id="rId1" xr:uid="{00000000-0004-0000-0000-000000000000}"/>
    <hyperlink ref="A29:G29" r:id="rId2" display="    Email:  jwilliams@ifsc.com " xr:uid="{00000000-0004-0000-0000-000001000000}"/>
  </hyperlinks>
  <pageMargins left="0.5" right="0.7" top="0.25" bottom="0.75" header="1.3" footer="0.3"/>
  <pageSetup scale="9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Joleen Williams</dc:creator>
  <cp:lastModifiedBy>Robert Makino</cp:lastModifiedBy>
  <cp:lastPrinted>2020-05-13T19:07:11Z</cp:lastPrinted>
  <dcterms:created xsi:type="dcterms:W3CDTF">2018-06-15T16:08:09Z</dcterms:created>
  <dcterms:modified xsi:type="dcterms:W3CDTF">2020-05-13T19:07:21Z</dcterms:modified>
</cp:coreProperties>
</file>